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Сандул\ТЕНДЕР 2019\22.02.19\"/>
    </mc:Choice>
  </mc:AlternateContent>
  <bookViews>
    <workbookView xWindow="0" yWindow="0" windowWidth="20490" windowHeight="7155"/>
  </bookViews>
  <sheets>
    <sheet name="Шаблон заповнення" sheetId="1" r:id="rId1"/>
    <sheet name="Лист1" sheetId="3" r:id="rId2"/>
    <sheet name="Справочники (ничего не менять!)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C34" i="1"/>
  <c r="C33" i="1"/>
  <c r="C35" i="1"/>
  <c r="C37" i="1"/>
  <c r="C43" i="1" l="1"/>
</calcChain>
</file>

<file path=xl/sharedStrings.xml><?xml version="1.0" encoding="utf-8"?>
<sst xmlns="http://schemas.openxmlformats.org/spreadsheetml/2006/main" count="259" uniqueCount="140">
  <si>
    <t>Очікувана вартість предмета закупівлі</t>
  </si>
  <si>
    <t>Примітки</t>
  </si>
  <si>
    <t>Рік</t>
  </si>
  <si>
    <t>Код КЕКВ (в разі використання бюджетних коштів) </t>
  </si>
  <si>
    <t>Планова дата поставки</t>
  </si>
  <si>
    <t>Одиниця виміру</t>
  </si>
  <si>
    <r>
      <rPr>
        <b/>
        <u/>
        <sz val="12"/>
        <rFont val="Times New Roman"/>
        <family val="1"/>
        <charset val="204"/>
      </rPr>
      <t>Тип процедур:</t>
    </r>
    <r>
      <rPr>
        <b/>
        <sz val="12"/>
        <rFont val="Times New Roman"/>
        <family val="1"/>
        <charset val="204"/>
      </rPr>
      <t xml:space="preserve"> допорогова закупівля, відкриті торги, відкриті торги з публікацією англ.мовою, переговорна процедура, переговорна процедура для потреб оборони</t>
    </r>
  </si>
  <si>
    <r>
      <rPr>
        <b/>
        <u/>
        <sz val="12"/>
        <rFont val="Times New Roman"/>
        <family val="1"/>
        <charset val="204"/>
      </rPr>
      <t>Валюта:</t>
    </r>
    <r>
      <rPr>
        <b/>
        <sz val="12"/>
        <rFont val="Times New Roman"/>
        <family val="1"/>
        <charset val="204"/>
      </rPr>
      <t xml:space="preserve"> грн, євро, американьский долар, англ. фунт стерлінгів, російський рубль</t>
    </r>
  </si>
  <si>
    <t>грн</t>
  </si>
  <si>
    <t>шт.</t>
  </si>
  <si>
    <t>шт</t>
  </si>
  <si>
    <t>російський рубль</t>
  </si>
  <si>
    <t>євро</t>
  </si>
  <si>
    <t>допорогова закупівля</t>
  </si>
  <si>
    <t>відкриті торги з публікацією англ.мовою</t>
  </si>
  <si>
    <t>переговорна процедура</t>
  </si>
  <si>
    <t>переговорна процедура для потреб оборони</t>
  </si>
  <si>
    <t>Тип процедур</t>
  </si>
  <si>
    <t>Валюта</t>
  </si>
  <si>
    <t>Орієнтовний початок проведення процедури закупівлі, обов'язкове</t>
  </si>
  <si>
    <t>Класифікатор  ДК 021:2015, обов'язкове</t>
  </si>
  <si>
    <t>Кількість, обов'язкове лише при наявности позиції</t>
  </si>
  <si>
    <t>Одиниця виміру, обов'язкове лише при наявности позиції</t>
  </si>
  <si>
    <t>Класифікатор  ДК 021:2015, обов'язкове лише при наявности позиції</t>
  </si>
  <si>
    <t>ящ.</t>
  </si>
  <si>
    <t>блок</t>
  </si>
  <si>
    <t>посл.</t>
  </si>
  <si>
    <t>рейс</t>
  </si>
  <si>
    <t>га.</t>
  </si>
  <si>
    <t>кг.</t>
  </si>
  <si>
    <t>км</t>
  </si>
  <si>
    <t>лот</t>
  </si>
  <si>
    <t>л.</t>
  </si>
  <si>
    <t>місяць</t>
  </si>
  <si>
    <t>м.кв.</t>
  </si>
  <si>
    <t>м.куб.</t>
  </si>
  <si>
    <t>м</t>
  </si>
  <si>
    <t>пар.</t>
  </si>
  <si>
    <t>пач.</t>
  </si>
  <si>
    <t>т.</t>
  </si>
  <si>
    <t>відкриті торги</t>
  </si>
  <si>
    <t>американський долар</t>
  </si>
  <si>
    <t>англійський фунт стерлінгів</t>
  </si>
  <si>
    <t>без застосування електронної системи</t>
  </si>
  <si>
    <t>Гкал</t>
  </si>
  <si>
    <t>Конкретна назва предмета закупівлі, обов'язкове лише при наявности позиції</t>
  </si>
  <si>
    <t>Конкретна Назва предмета закупівлі, обов'язкове</t>
  </si>
  <si>
    <t>кВт⋅год</t>
  </si>
  <si>
    <t>комп.</t>
  </si>
  <si>
    <t>наб.</t>
  </si>
  <si>
    <t>од.</t>
  </si>
  <si>
    <t>пог.м.</t>
  </si>
  <si>
    <t>роб.</t>
  </si>
  <si>
    <t>т.м.куб</t>
  </si>
  <si>
    <t>упак.</t>
  </si>
  <si>
    <t>флак.</t>
  </si>
  <si>
    <t>У разі використання ДК 021:2015 99999999-9
оберіть один з класифікаторів ДК003, ДК015, ДК018
Необов'язкове поле</t>
  </si>
  <si>
    <t>У разі використання ДК 021:2015 99999999-9
оберіть один з класифікаторів ДК003, ДК015, ДК018
Поле необов'язкове, заповнюється при наявності лоту</t>
  </si>
  <si>
    <t>звіт про укладений договір</t>
  </si>
  <si>
    <t>переговорна процедура скорочена</t>
  </si>
  <si>
    <t>конкурентний діалог</t>
  </si>
  <si>
    <t>конкурентний діалог з публікацією англ. мовою</t>
  </si>
  <si>
    <t>Оливи моторні</t>
  </si>
  <si>
    <t>Бензин А - 95</t>
  </si>
  <si>
    <t>Запчастини та комплектуючі до автомобілів</t>
  </si>
  <si>
    <t>Послуги по охоронній сингналізації</t>
  </si>
  <si>
    <t>Ліга-закон</t>
  </si>
  <si>
    <t>Інтернет зв'язок</t>
  </si>
  <si>
    <t xml:space="preserve">Захищений канал зв’язку </t>
  </si>
  <si>
    <t>Висвітлення діяльності виконавчих органів ради через друковані засоби</t>
  </si>
  <si>
    <t>Висвітлення діяльності виконавчих органів ради через телебачення</t>
  </si>
  <si>
    <t>Експлуатаційні послуги</t>
  </si>
  <si>
    <t>Послуги водовідведення</t>
  </si>
  <si>
    <t>63710000-9</t>
  </si>
  <si>
    <t>85100000-0</t>
  </si>
  <si>
    <t>50310000-1</t>
  </si>
  <si>
    <t>72410000-7</t>
  </si>
  <si>
    <t>72260000-5</t>
  </si>
  <si>
    <t>90400000-1</t>
  </si>
  <si>
    <t>09310000-5</t>
  </si>
  <si>
    <t>64210000-1</t>
  </si>
  <si>
    <t>Холодна вода</t>
  </si>
  <si>
    <t>Навчання, семінари</t>
  </si>
  <si>
    <t>72310000-1</t>
  </si>
  <si>
    <t>Установа</t>
  </si>
  <si>
    <t>09130000-9</t>
  </si>
  <si>
    <t>64120000-3</t>
  </si>
  <si>
    <t>66510000-8</t>
  </si>
  <si>
    <t>79710000-4</t>
  </si>
  <si>
    <t xml:space="preserve">                    Виконавчий комітет Южноукраїнської міської ради</t>
  </si>
  <si>
    <r>
      <t xml:space="preserve">                     </t>
    </r>
    <r>
      <rPr>
        <b/>
        <sz val="12"/>
        <color theme="1"/>
        <rFont val="Times New Roman"/>
        <family val="1"/>
        <charset val="204"/>
      </rPr>
      <t>ЄДРПОУ 20910974</t>
    </r>
  </si>
  <si>
    <t>34330000-9</t>
  </si>
  <si>
    <t>Послуга по наданню та обслуговуванню електронного цифрового підпису</t>
  </si>
  <si>
    <t>Інструктаж водіїв</t>
  </si>
  <si>
    <t>Щоденний медичний огляд</t>
  </si>
  <si>
    <t>Страхування орендованих приміщень</t>
  </si>
  <si>
    <t>Щоденний технічний огляд автомобілів</t>
  </si>
  <si>
    <t>Поточний ремонт та обслуговування оргтехніки</t>
  </si>
  <si>
    <t>Супроводження  програмного забезпечення M.E.Doc</t>
  </si>
  <si>
    <t>Послуги користування каналами зв’язку</t>
  </si>
  <si>
    <t>Послуги телефонного зв’язку</t>
  </si>
  <si>
    <t xml:space="preserve">Нотаріальні послуги </t>
  </si>
  <si>
    <t xml:space="preserve">Послуги з інформаційного та технічного обслуговування робочих станцій </t>
  </si>
  <si>
    <t>Послуги спец.зв’язку</t>
  </si>
  <si>
    <t>Постачання електричної енергії</t>
  </si>
  <si>
    <t>Послуги вивезення та утилізації твердих побутових відходів</t>
  </si>
  <si>
    <t xml:space="preserve">Послуги розподілу електричної енергії </t>
  </si>
  <si>
    <t>09210000-4</t>
  </si>
  <si>
    <t>Послуги з поточного ремонту та обслуговування оргтехніки</t>
  </si>
  <si>
    <t>50110000-9</t>
  </si>
  <si>
    <t>79810000-5</t>
  </si>
  <si>
    <t>92220000-9</t>
  </si>
  <si>
    <t>72610000-9</t>
  </si>
  <si>
    <t>79130000-4</t>
  </si>
  <si>
    <t>70330000-3</t>
  </si>
  <si>
    <t>65110000-7</t>
  </si>
  <si>
    <t>09320000-8</t>
  </si>
  <si>
    <t>90510000-5</t>
  </si>
  <si>
    <t>65310000-9</t>
  </si>
  <si>
    <t>80570000-0</t>
  </si>
  <si>
    <t xml:space="preserve">Секретар Тендерного комітету </t>
  </si>
  <si>
    <t>Л.М. Ульященко</t>
  </si>
  <si>
    <t>Ритуальні вінки</t>
  </si>
  <si>
    <t>Квіткова продукція</t>
  </si>
  <si>
    <t xml:space="preserve">39290000-1 </t>
  </si>
  <si>
    <t xml:space="preserve">03120000-8 </t>
  </si>
  <si>
    <t>Наше місто</t>
  </si>
  <si>
    <t>Моб.робота</t>
  </si>
  <si>
    <t>Придбання паливно-мастильних матеріалів</t>
  </si>
  <si>
    <t>Витрати на перевезення резервістів оперативного резерву першої черги</t>
  </si>
  <si>
    <t xml:space="preserve">09130000-9 </t>
  </si>
  <si>
    <t xml:space="preserve">60140000-1 </t>
  </si>
  <si>
    <t>Оплата теплопостачання та постачання гарячої води</t>
  </si>
  <si>
    <t>Марки</t>
  </si>
  <si>
    <t>Конверти немарковані А4</t>
  </si>
  <si>
    <t>Важільна тяга</t>
  </si>
  <si>
    <t>22410000-7</t>
  </si>
  <si>
    <t>30190000-7</t>
  </si>
  <si>
    <t>44221000-5</t>
  </si>
  <si>
    <t xml:space="preserve">Додаток до річного плану закупівель на  І квартал 2019 рік  станом на 22.02.2019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</si>
</sst>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yyyy"/>
    <numFmt numFmtId="165" formatCode="dd\.mm\.yyyy;@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/>
    <xf numFmtId="164" fontId="3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164" fontId="7" fillId="0" borderId="0" xfId="0" applyNumberFormat="1" applyFont="1"/>
    <xf numFmtId="165" fontId="7" fillId="0" borderId="0" xfId="0" applyNumberFormat="1" applyFont="1"/>
    <xf numFmtId="0" fontId="4" fillId="0" borderId="6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4" fontId="7" fillId="4" borderId="0" xfId="0" applyNumberFormat="1" applyFont="1" applyFill="1" applyAlignment="1">
      <alignment horizontal="right"/>
    </xf>
    <xf numFmtId="0" fontId="8" fillId="0" borderId="1" xfId="0" applyFont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9" fillId="0" borderId="0" xfId="0" applyFont="1"/>
    <xf numFmtId="49" fontId="7" fillId="0" borderId="0" xfId="0" applyNumberFormat="1" applyFont="1"/>
    <xf numFmtId="4" fontId="3" fillId="4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 wrapText="1"/>
    </xf>
    <xf numFmtId="4" fontId="5" fillId="4" borderId="7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/>
    </xf>
    <xf numFmtId="164" fontId="5" fillId="4" borderId="1" xfId="0" applyNumberFormat="1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tabSelected="1" topLeftCell="A29" zoomScale="85" zoomScaleNormal="85" workbookViewId="0">
      <selection activeCell="A30" sqref="A30"/>
    </sheetView>
  </sheetViews>
  <sheetFormatPr defaultRowHeight="15.75" x14ac:dyDescent="0.25"/>
  <cols>
    <col min="1" max="1" width="29" style="15" customWidth="1"/>
    <col min="2" max="2" width="25.42578125" style="15" customWidth="1"/>
    <col min="3" max="3" width="18.42578125" style="24" customWidth="1"/>
    <col min="4" max="4" width="17.28515625" style="15" customWidth="1"/>
    <col min="5" max="5" width="12.5703125" style="15" customWidth="1"/>
    <col min="6" max="6" width="40.7109375" style="15" customWidth="1"/>
    <col min="7" max="7" width="24.140625" style="16" customWidth="1"/>
    <col min="8" max="8" width="17.28515625" style="15" customWidth="1"/>
    <col min="9" max="9" width="33.7109375" style="15" hidden="1" customWidth="1"/>
    <col min="10" max="10" width="24.140625" style="15" customWidth="1"/>
    <col min="11" max="11" width="23.5703125" style="15" customWidth="1"/>
    <col min="12" max="12" width="14.28515625" style="15" customWidth="1"/>
    <col min="13" max="13" width="20.85546875" style="15" customWidth="1"/>
    <col min="14" max="14" width="17" style="17" customWidth="1"/>
    <col min="15" max="15" width="18.5703125" style="15" customWidth="1"/>
    <col min="16" max="16" width="29.85546875" style="15" customWidth="1"/>
    <col min="17" max="17" width="23.140625" style="15" customWidth="1"/>
    <col min="18" max="18" width="17.7109375" style="15" customWidth="1"/>
    <col min="19" max="19" width="16.5703125" style="15" customWidth="1"/>
    <col min="20" max="20" width="18.7109375" style="15" customWidth="1"/>
    <col min="21" max="21" width="16" style="15" customWidth="1"/>
    <col min="22" max="22" width="26" style="15" customWidth="1"/>
    <col min="23" max="16384" width="9.140625" style="15"/>
  </cols>
  <sheetData>
    <row r="1" spans="1:22" ht="18.75" x14ac:dyDescent="0.3">
      <c r="C1" s="27" t="s">
        <v>139</v>
      </c>
    </row>
    <row r="2" spans="1:22" ht="18.75" x14ac:dyDescent="0.3">
      <c r="C2" s="27" t="s">
        <v>89</v>
      </c>
    </row>
    <row r="3" spans="1:22" ht="18.75" x14ac:dyDescent="0.3">
      <c r="C3" s="27"/>
      <c r="D3" s="15" t="s">
        <v>90</v>
      </c>
      <c r="E3" s="28"/>
    </row>
    <row r="4" spans="1:22" ht="16.5" thickBot="1" x14ac:dyDescent="0.3"/>
    <row r="5" spans="1:22" ht="138" customHeight="1" thickBot="1" x14ac:dyDescent="0.3">
      <c r="A5" s="1" t="s">
        <v>46</v>
      </c>
      <c r="B5" s="3" t="s">
        <v>7</v>
      </c>
      <c r="C5" s="29" t="s">
        <v>0</v>
      </c>
      <c r="D5" s="3" t="s">
        <v>1</v>
      </c>
      <c r="E5" s="6" t="s">
        <v>2</v>
      </c>
      <c r="F5" s="5" t="s">
        <v>6</v>
      </c>
      <c r="G5" s="11" t="s">
        <v>19</v>
      </c>
      <c r="H5" s="2" t="s">
        <v>20</v>
      </c>
      <c r="I5" s="18" t="s">
        <v>56</v>
      </c>
      <c r="J5" s="4" t="s">
        <v>3</v>
      </c>
      <c r="K5" s="7" t="s">
        <v>45</v>
      </c>
      <c r="L5" s="8" t="s">
        <v>21</v>
      </c>
      <c r="M5" s="8" t="s">
        <v>22</v>
      </c>
      <c r="N5" s="13" t="s">
        <v>4</v>
      </c>
      <c r="O5" s="7" t="s">
        <v>23</v>
      </c>
      <c r="P5" s="12" t="s">
        <v>57</v>
      </c>
      <c r="Q5" s="7" t="s">
        <v>45</v>
      </c>
      <c r="R5" s="8" t="s">
        <v>21</v>
      </c>
      <c r="S5" s="8" t="s">
        <v>22</v>
      </c>
      <c r="T5" s="8" t="s">
        <v>4</v>
      </c>
      <c r="U5" s="7" t="s">
        <v>23</v>
      </c>
      <c r="V5" s="12" t="s">
        <v>57</v>
      </c>
    </row>
    <row r="6" spans="1:22" ht="36" customHeight="1" x14ac:dyDescent="0.25">
      <c r="A6" s="35" t="s">
        <v>64</v>
      </c>
      <c r="B6" s="35" t="s">
        <v>8</v>
      </c>
      <c r="C6" s="38">
        <v>9000</v>
      </c>
      <c r="D6" s="35" t="s">
        <v>84</v>
      </c>
      <c r="E6" s="35">
        <v>2019</v>
      </c>
      <c r="F6" s="35" t="s">
        <v>43</v>
      </c>
      <c r="G6" s="37">
        <v>43466</v>
      </c>
      <c r="H6" s="35" t="s">
        <v>91</v>
      </c>
      <c r="I6" s="35"/>
      <c r="J6" s="35">
        <v>2210</v>
      </c>
      <c r="K6" s="33"/>
      <c r="L6" s="9"/>
      <c r="M6" s="9"/>
      <c r="N6" s="14"/>
      <c r="O6" s="9"/>
      <c r="P6" s="9"/>
      <c r="Q6" s="9"/>
      <c r="R6" s="9"/>
      <c r="S6" s="9" t="s">
        <v>10</v>
      </c>
      <c r="T6" s="14"/>
      <c r="U6" s="9"/>
      <c r="V6" s="9"/>
    </row>
    <row r="7" spans="1:22" x14ac:dyDescent="0.25">
      <c r="A7" s="36" t="s">
        <v>63</v>
      </c>
      <c r="B7" s="35" t="s">
        <v>8</v>
      </c>
      <c r="C7" s="31">
        <v>22400</v>
      </c>
      <c r="D7" s="36" t="s">
        <v>84</v>
      </c>
      <c r="E7" s="35">
        <v>2019</v>
      </c>
      <c r="F7" s="35" t="s">
        <v>43</v>
      </c>
      <c r="G7" s="37">
        <v>43466</v>
      </c>
      <c r="H7" s="41" t="s">
        <v>85</v>
      </c>
      <c r="I7" s="36"/>
      <c r="J7" s="36">
        <v>2210</v>
      </c>
      <c r="K7" s="34"/>
      <c r="L7" s="20"/>
      <c r="M7" s="20"/>
      <c r="N7" s="22"/>
      <c r="O7" s="19"/>
      <c r="P7" s="19"/>
      <c r="Q7" s="19"/>
      <c r="R7" s="19"/>
      <c r="S7" s="19"/>
      <c r="T7" s="19"/>
      <c r="U7" s="19"/>
    </row>
    <row r="8" spans="1:22" x14ac:dyDescent="0.25">
      <c r="A8" s="36" t="s">
        <v>62</v>
      </c>
      <c r="B8" s="35" t="s">
        <v>8</v>
      </c>
      <c r="C8" s="31">
        <v>4000</v>
      </c>
      <c r="D8" s="36" t="s">
        <v>84</v>
      </c>
      <c r="E8" s="35">
        <v>2019</v>
      </c>
      <c r="F8" s="35" t="s">
        <v>43</v>
      </c>
      <c r="G8" s="37">
        <v>43466</v>
      </c>
      <c r="H8" s="36" t="s">
        <v>107</v>
      </c>
      <c r="I8" s="36"/>
      <c r="J8" s="36">
        <v>2210</v>
      </c>
      <c r="K8" s="34"/>
      <c r="L8" s="20"/>
      <c r="M8" s="20"/>
      <c r="N8" s="22"/>
      <c r="O8" s="19"/>
      <c r="P8" s="19"/>
      <c r="Q8" s="19"/>
      <c r="R8" s="19"/>
      <c r="S8" s="19"/>
      <c r="T8" s="19"/>
      <c r="U8" s="19"/>
    </row>
    <row r="9" spans="1:22" x14ac:dyDescent="0.25">
      <c r="A9" s="36" t="s">
        <v>133</v>
      </c>
      <c r="B9" s="35" t="s">
        <v>8</v>
      </c>
      <c r="C9" s="31">
        <v>5000</v>
      </c>
      <c r="D9" s="36" t="s">
        <v>84</v>
      </c>
      <c r="E9" s="35">
        <v>2019</v>
      </c>
      <c r="F9" s="35" t="s">
        <v>43</v>
      </c>
      <c r="G9" s="37">
        <v>43497</v>
      </c>
      <c r="H9" s="36" t="s">
        <v>136</v>
      </c>
      <c r="I9" s="36"/>
      <c r="J9" s="36">
        <v>2210</v>
      </c>
      <c r="K9" s="34"/>
      <c r="L9" s="20"/>
      <c r="M9" s="20"/>
      <c r="N9" s="22"/>
      <c r="O9" s="19"/>
      <c r="P9" s="19"/>
      <c r="Q9" s="19"/>
      <c r="R9" s="19"/>
      <c r="S9" s="19"/>
      <c r="T9" s="19"/>
      <c r="U9" s="19"/>
    </row>
    <row r="10" spans="1:22" x14ac:dyDescent="0.25">
      <c r="A10" s="36" t="s">
        <v>134</v>
      </c>
      <c r="B10" s="35" t="s">
        <v>8</v>
      </c>
      <c r="C10" s="31">
        <v>540</v>
      </c>
      <c r="D10" s="36" t="s">
        <v>84</v>
      </c>
      <c r="E10" s="35">
        <v>2019</v>
      </c>
      <c r="F10" s="35" t="s">
        <v>43</v>
      </c>
      <c r="G10" s="37">
        <v>43497</v>
      </c>
      <c r="H10" s="36" t="s">
        <v>137</v>
      </c>
      <c r="I10" s="36"/>
      <c r="J10" s="36">
        <v>2210</v>
      </c>
      <c r="K10" s="34"/>
      <c r="L10" s="20"/>
      <c r="M10" s="20"/>
      <c r="N10" s="22"/>
      <c r="O10" s="19"/>
      <c r="P10" s="19"/>
      <c r="Q10" s="19"/>
      <c r="R10" s="19"/>
      <c r="S10" s="19"/>
      <c r="T10" s="19"/>
      <c r="U10" s="19"/>
    </row>
    <row r="11" spans="1:22" x14ac:dyDescent="0.25">
      <c r="A11" s="36" t="s">
        <v>135</v>
      </c>
      <c r="B11" s="35" t="s">
        <v>8</v>
      </c>
      <c r="C11" s="31">
        <v>500</v>
      </c>
      <c r="D11" s="36" t="s">
        <v>84</v>
      </c>
      <c r="E11" s="35">
        <v>2019</v>
      </c>
      <c r="F11" s="35" t="s">
        <v>43</v>
      </c>
      <c r="G11" s="37">
        <v>43497</v>
      </c>
      <c r="H11" s="36" t="s">
        <v>138</v>
      </c>
      <c r="I11" s="36"/>
      <c r="J11" s="36">
        <v>2210</v>
      </c>
      <c r="K11" s="34"/>
      <c r="L11" s="20"/>
      <c r="M11" s="20"/>
      <c r="N11" s="22"/>
      <c r="O11" s="19"/>
      <c r="P11" s="19"/>
      <c r="Q11" s="19"/>
      <c r="R11" s="19"/>
      <c r="S11" s="19"/>
      <c r="T11" s="19"/>
      <c r="U11" s="19"/>
    </row>
    <row r="12" spans="1:22" ht="31.5" x14ac:dyDescent="0.25">
      <c r="A12" s="35" t="s">
        <v>65</v>
      </c>
      <c r="B12" s="35" t="s">
        <v>8</v>
      </c>
      <c r="C12" s="31">
        <v>24000</v>
      </c>
      <c r="D12" s="36" t="s">
        <v>84</v>
      </c>
      <c r="E12" s="35">
        <v>2019</v>
      </c>
      <c r="F12" s="35" t="s">
        <v>43</v>
      </c>
      <c r="G12" s="37">
        <v>43466</v>
      </c>
      <c r="H12" s="36" t="s">
        <v>88</v>
      </c>
      <c r="I12" s="36"/>
      <c r="J12" s="36">
        <v>2240</v>
      </c>
      <c r="K12" s="34"/>
      <c r="L12" s="20"/>
      <c r="M12" s="20"/>
      <c r="N12" s="22"/>
      <c r="O12" s="19"/>
      <c r="P12" s="19"/>
      <c r="Q12" s="19"/>
      <c r="R12" s="19"/>
      <c r="S12" s="19"/>
      <c r="T12" s="19"/>
      <c r="U12" s="19"/>
    </row>
    <row r="13" spans="1:22" ht="31.5" x14ac:dyDescent="0.25">
      <c r="A13" s="35" t="s">
        <v>95</v>
      </c>
      <c r="B13" s="35" t="s">
        <v>8</v>
      </c>
      <c r="C13" s="31">
        <v>1410</v>
      </c>
      <c r="D13" s="36" t="s">
        <v>84</v>
      </c>
      <c r="E13" s="35">
        <v>2019</v>
      </c>
      <c r="F13" s="35" t="s">
        <v>43</v>
      </c>
      <c r="G13" s="37">
        <v>43466</v>
      </c>
      <c r="H13" s="36" t="s">
        <v>87</v>
      </c>
      <c r="I13" s="36"/>
      <c r="J13" s="36">
        <v>2240</v>
      </c>
      <c r="K13" s="34"/>
      <c r="L13" s="20"/>
      <c r="M13" s="20"/>
      <c r="N13" s="22"/>
      <c r="O13" s="19"/>
      <c r="P13" s="19"/>
      <c r="Q13" s="19"/>
      <c r="R13" s="19"/>
      <c r="S13" s="19"/>
      <c r="T13" s="19"/>
      <c r="U13" s="19"/>
    </row>
    <row r="14" spans="1:22" ht="31.5" x14ac:dyDescent="0.25">
      <c r="A14" s="35" t="s">
        <v>96</v>
      </c>
      <c r="B14" s="35" t="s">
        <v>8</v>
      </c>
      <c r="C14" s="31">
        <v>1950</v>
      </c>
      <c r="D14" s="36" t="s">
        <v>84</v>
      </c>
      <c r="E14" s="35">
        <v>2019</v>
      </c>
      <c r="F14" s="35" t="s">
        <v>43</v>
      </c>
      <c r="G14" s="37">
        <v>43466</v>
      </c>
      <c r="H14" s="36" t="s">
        <v>73</v>
      </c>
      <c r="I14" s="36"/>
      <c r="J14" s="36">
        <v>2240</v>
      </c>
      <c r="K14" s="34"/>
      <c r="L14" s="20"/>
      <c r="M14" s="20"/>
      <c r="N14" s="22"/>
      <c r="O14" s="19"/>
      <c r="P14" s="19"/>
      <c r="Q14" s="19"/>
      <c r="R14" s="19"/>
      <c r="S14" s="19"/>
      <c r="T14" s="19"/>
      <c r="U14" s="19"/>
    </row>
    <row r="15" spans="1:22" x14ac:dyDescent="0.25">
      <c r="A15" s="39" t="s">
        <v>93</v>
      </c>
      <c r="B15" s="35" t="s">
        <v>8</v>
      </c>
      <c r="C15" s="31">
        <v>205</v>
      </c>
      <c r="D15" s="36" t="s">
        <v>84</v>
      </c>
      <c r="E15" s="35">
        <v>2019</v>
      </c>
      <c r="F15" s="35" t="s">
        <v>43</v>
      </c>
      <c r="G15" s="37">
        <v>43466</v>
      </c>
      <c r="H15" s="36" t="s">
        <v>73</v>
      </c>
      <c r="I15" s="36"/>
      <c r="J15" s="36">
        <v>2240</v>
      </c>
      <c r="K15" s="34"/>
      <c r="L15" s="20"/>
      <c r="M15" s="20"/>
      <c r="N15" s="22"/>
      <c r="O15" s="19"/>
      <c r="P15" s="19"/>
      <c r="Q15" s="19"/>
      <c r="R15" s="19"/>
      <c r="S15" s="19"/>
      <c r="T15" s="19"/>
      <c r="U15" s="19"/>
    </row>
    <row r="16" spans="1:22" x14ac:dyDescent="0.25">
      <c r="A16" s="36" t="s">
        <v>94</v>
      </c>
      <c r="B16" s="35" t="s">
        <v>8</v>
      </c>
      <c r="C16" s="31">
        <v>2160</v>
      </c>
      <c r="D16" s="36" t="s">
        <v>84</v>
      </c>
      <c r="E16" s="35">
        <v>2019</v>
      </c>
      <c r="F16" s="35" t="s">
        <v>43</v>
      </c>
      <c r="G16" s="37">
        <v>43466</v>
      </c>
      <c r="H16" s="36" t="s">
        <v>74</v>
      </c>
      <c r="I16" s="36"/>
      <c r="J16" s="36">
        <v>2240</v>
      </c>
      <c r="K16" s="34"/>
      <c r="L16" s="20"/>
      <c r="M16" s="20"/>
      <c r="N16" s="22"/>
      <c r="O16" s="19"/>
      <c r="P16" s="19"/>
      <c r="Q16" s="19"/>
      <c r="R16" s="19"/>
      <c r="S16" s="19"/>
      <c r="T16" s="19"/>
      <c r="U16" s="19"/>
    </row>
    <row r="17" spans="1:21" ht="47.25" x14ac:dyDescent="0.25">
      <c r="A17" s="35" t="s">
        <v>108</v>
      </c>
      <c r="B17" s="35" t="s">
        <v>8</v>
      </c>
      <c r="C17" s="31">
        <v>7000</v>
      </c>
      <c r="D17" s="36" t="s">
        <v>84</v>
      </c>
      <c r="E17" s="35">
        <v>2019</v>
      </c>
      <c r="F17" s="35" t="s">
        <v>43</v>
      </c>
      <c r="G17" s="37">
        <v>43466</v>
      </c>
      <c r="H17" s="36" t="s">
        <v>109</v>
      </c>
      <c r="I17" s="36"/>
      <c r="J17" s="36">
        <v>2240</v>
      </c>
      <c r="K17" s="34"/>
      <c r="L17" s="20"/>
      <c r="M17" s="20"/>
      <c r="N17" s="22"/>
      <c r="O17" s="19"/>
      <c r="P17" s="19"/>
      <c r="Q17" s="19"/>
      <c r="R17" s="19"/>
      <c r="S17" s="19"/>
      <c r="T17" s="19"/>
      <c r="U17" s="19"/>
    </row>
    <row r="18" spans="1:21" ht="31.5" x14ac:dyDescent="0.25">
      <c r="A18" s="35" t="s">
        <v>97</v>
      </c>
      <c r="B18" s="35" t="s">
        <v>8</v>
      </c>
      <c r="C18" s="31">
        <v>12000</v>
      </c>
      <c r="D18" s="36" t="s">
        <v>84</v>
      </c>
      <c r="E18" s="35">
        <v>2019</v>
      </c>
      <c r="F18" s="35" t="s">
        <v>43</v>
      </c>
      <c r="G18" s="37">
        <v>43466</v>
      </c>
      <c r="H18" s="36" t="s">
        <v>75</v>
      </c>
      <c r="I18" s="36"/>
      <c r="J18" s="36">
        <v>2240</v>
      </c>
      <c r="K18" s="34"/>
      <c r="L18" s="20"/>
      <c r="M18" s="20"/>
      <c r="N18" s="22"/>
      <c r="O18" s="19"/>
      <c r="P18" s="19"/>
      <c r="Q18" s="19"/>
      <c r="R18" s="19"/>
      <c r="S18" s="19"/>
      <c r="T18" s="19"/>
      <c r="U18" s="19"/>
    </row>
    <row r="19" spans="1:21" ht="63" x14ac:dyDescent="0.25">
      <c r="A19" s="35" t="s">
        <v>92</v>
      </c>
      <c r="B19" s="35" t="s">
        <v>8</v>
      </c>
      <c r="C19" s="31">
        <v>3500</v>
      </c>
      <c r="D19" s="36" t="s">
        <v>84</v>
      </c>
      <c r="E19" s="35">
        <v>2019</v>
      </c>
      <c r="F19" s="35" t="s">
        <v>43</v>
      </c>
      <c r="G19" s="37">
        <v>43466</v>
      </c>
      <c r="H19" s="36" t="s">
        <v>83</v>
      </c>
      <c r="I19" s="36"/>
      <c r="J19" s="36">
        <v>2240</v>
      </c>
      <c r="K19" s="34"/>
      <c r="L19" s="20"/>
      <c r="M19" s="20"/>
      <c r="N19" s="22"/>
      <c r="O19" s="19"/>
      <c r="P19" s="19"/>
      <c r="Q19" s="19"/>
      <c r="R19" s="19"/>
      <c r="S19" s="19"/>
      <c r="T19" s="19"/>
      <c r="U19" s="19"/>
    </row>
    <row r="20" spans="1:21" ht="47.25" x14ac:dyDescent="0.25">
      <c r="A20" s="35" t="s">
        <v>98</v>
      </c>
      <c r="B20" s="35" t="s">
        <v>8</v>
      </c>
      <c r="C20" s="31">
        <v>6000</v>
      </c>
      <c r="D20" s="36" t="s">
        <v>84</v>
      </c>
      <c r="E20" s="35">
        <v>2019</v>
      </c>
      <c r="F20" s="35" t="s">
        <v>43</v>
      </c>
      <c r="G20" s="37">
        <v>43466</v>
      </c>
      <c r="H20" s="36" t="s">
        <v>77</v>
      </c>
      <c r="I20" s="36"/>
      <c r="J20" s="36">
        <v>2240</v>
      </c>
      <c r="K20" s="34"/>
      <c r="L20" s="20"/>
      <c r="M20" s="20"/>
      <c r="N20" s="22"/>
      <c r="O20" s="19"/>
      <c r="P20" s="19"/>
      <c r="Q20" s="19"/>
      <c r="R20" s="19"/>
      <c r="S20" s="19"/>
      <c r="T20" s="19"/>
      <c r="U20" s="19"/>
    </row>
    <row r="21" spans="1:21" x14ac:dyDescent="0.25">
      <c r="A21" s="35" t="s">
        <v>66</v>
      </c>
      <c r="B21" s="35" t="s">
        <v>8</v>
      </c>
      <c r="C21" s="31">
        <v>14595</v>
      </c>
      <c r="D21" s="36" t="s">
        <v>84</v>
      </c>
      <c r="E21" s="35">
        <v>2019</v>
      </c>
      <c r="F21" s="35" t="s">
        <v>43</v>
      </c>
      <c r="G21" s="37">
        <v>43478</v>
      </c>
      <c r="H21" s="36" t="s">
        <v>77</v>
      </c>
      <c r="I21" s="36"/>
      <c r="J21" s="36">
        <v>2240</v>
      </c>
      <c r="K21" s="34"/>
      <c r="L21" s="20"/>
      <c r="M21" s="20"/>
      <c r="N21" s="22"/>
      <c r="O21" s="19"/>
      <c r="P21" s="19"/>
      <c r="Q21" s="19"/>
      <c r="R21" s="19"/>
      <c r="S21" s="19"/>
      <c r="T21" s="19"/>
      <c r="U21" s="19"/>
    </row>
    <row r="22" spans="1:21" x14ac:dyDescent="0.25">
      <c r="A22" s="35" t="s">
        <v>67</v>
      </c>
      <c r="B22" s="35" t="s">
        <v>8</v>
      </c>
      <c r="C22" s="31">
        <v>2880</v>
      </c>
      <c r="D22" s="36" t="s">
        <v>84</v>
      </c>
      <c r="E22" s="35">
        <v>2019</v>
      </c>
      <c r="F22" s="35" t="s">
        <v>43</v>
      </c>
      <c r="G22" s="37">
        <v>43466</v>
      </c>
      <c r="H22" s="36" t="s">
        <v>76</v>
      </c>
      <c r="I22" s="36"/>
      <c r="J22" s="36">
        <v>2240</v>
      </c>
      <c r="K22" s="34"/>
      <c r="L22" s="20"/>
      <c r="M22" s="20"/>
      <c r="N22" s="22"/>
      <c r="O22" s="19"/>
      <c r="P22" s="19"/>
      <c r="Q22" s="19"/>
      <c r="R22" s="19"/>
      <c r="S22" s="19"/>
      <c r="T22" s="19"/>
      <c r="U22" s="19"/>
    </row>
    <row r="23" spans="1:21" ht="31.5" x14ac:dyDescent="0.25">
      <c r="A23" s="35" t="s">
        <v>100</v>
      </c>
      <c r="B23" s="35" t="s">
        <v>8</v>
      </c>
      <c r="C23" s="31">
        <v>13500</v>
      </c>
      <c r="D23" s="36" t="s">
        <v>84</v>
      </c>
      <c r="E23" s="35">
        <v>2019</v>
      </c>
      <c r="F23" s="35" t="s">
        <v>43</v>
      </c>
      <c r="G23" s="37">
        <v>43466</v>
      </c>
      <c r="H23" s="36" t="s">
        <v>80</v>
      </c>
      <c r="I23" s="36"/>
      <c r="J23" s="36">
        <v>2240</v>
      </c>
      <c r="K23" s="34"/>
      <c r="L23" s="20"/>
      <c r="M23" s="20"/>
      <c r="N23" s="22"/>
      <c r="O23" s="19"/>
      <c r="P23" s="19"/>
      <c r="Q23" s="19"/>
      <c r="R23" s="19"/>
      <c r="S23" s="19"/>
      <c r="T23" s="19"/>
      <c r="U23" s="19"/>
    </row>
    <row r="24" spans="1:21" x14ac:dyDescent="0.25">
      <c r="A24" s="36" t="s">
        <v>68</v>
      </c>
      <c r="B24" s="35" t="s">
        <v>8</v>
      </c>
      <c r="C24" s="31">
        <v>15690</v>
      </c>
      <c r="D24" s="36" t="s">
        <v>84</v>
      </c>
      <c r="E24" s="35">
        <v>2019</v>
      </c>
      <c r="F24" s="35" t="s">
        <v>43</v>
      </c>
      <c r="G24" s="37">
        <v>43466</v>
      </c>
      <c r="H24" s="36" t="s">
        <v>80</v>
      </c>
      <c r="I24" s="36"/>
      <c r="J24" s="36">
        <v>2240</v>
      </c>
      <c r="K24" s="34"/>
      <c r="L24" s="20"/>
      <c r="M24" s="20"/>
      <c r="N24" s="22"/>
      <c r="O24" s="19"/>
      <c r="P24" s="19"/>
      <c r="Q24" s="19"/>
      <c r="R24" s="19"/>
      <c r="S24" s="19"/>
      <c r="T24" s="19"/>
      <c r="U24" s="19"/>
    </row>
    <row r="25" spans="1:21" x14ac:dyDescent="0.25">
      <c r="A25" s="36" t="s">
        <v>103</v>
      </c>
      <c r="B25" s="35" t="s">
        <v>8</v>
      </c>
      <c r="C25" s="31">
        <v>300</v>
      </c>
      <c r="D25" s="36" t="s">
        <v>84</v>
      </c>
      <c r="E25" s="35">
        <v>2019</v>
      </c>
      <c r="F25" s="35" t="s">
        <v>43</v>
      </c>
      <c r="G25" s="37">
        <v>43466</v>
      </c>
      <c r="H25" s="36" t="s">
        <v>86</v>
      </c>
      <c r="I25" s="36"/>
      <c r="J25" s="36">
        <v>2240</v>
      </c>
      <c r="K25" s="34"/>
      <c r="L25" s="20"/>
      <c r="M25" s="20"/>
      <c r="N25" s="22"/>
      <c r="O25" s="19"/>
      <c r="P25" s="19"/>
      <c r="Q25" s="19"/>
      <c r="R25" s="19"/>
      <c r="S25" s="19"/>
      <c r="T25" s="19"/>
      <c r="U25" s="19"/>
    </row>
    <row r="26" spans="1:21" ht="47.25" x14ac:dyDescent="0.25">
      <c r="A26" s="35" t="s">
        <v>69</v>
      </c>
      <c r="B26" s="35" t="s">
        <v>8</v>
      </c>
      <c r="C26" s="31">
        <v>50000</v>
      </c>
      <c r="D26" s="36" t="s">
        <v>84</v>
      </c>
      <c r="E26" s="35">
        <v>2019</v>
      </c>
      <c r="F26" s="35" t="s">
        <v>58</v>
      </c>
      <c r="G26" s="37">
        <v>43466</v>
      </c>
      <c r="H26" s="36" t="s">
        <v>110</v>
      </c>
      <c r="I26" s="36"/>
      <c r="J26" s="36">
        <v>2240</v>
      </c>
      <c r="K26" s="34"/>
      <c r="L26" s="20"/>
      <c r="M26" s="20"/>
      <c r="N26" s="22"/>
      <c r="O26" s="19"/>
      <c r="P26" s="19"/>
      <c r="Q26" s="19"/>
      <c r="R26" s="19"/>
      <c r="S26" s="19"/>
      <c r="T26" s="19"/>
      <c r="U26" s="19"/>
    </row>
    <row r="27" spans="1:21" ht="31.5" x14ac:dyDescent="0.25">
      <c r="A27" s="35" t="s">
        <v>99</v>
      </c>
      <c r="B27" s="35" t="s">
        <v>8</v>
      </c>
      <c r="C27" s="31">
        <v>810</v>
      </c>
      <c r="D27" s="36" t="s">
        <v>84</v>
      </c>
      <c r="E27" s="35">
        <v>2019</v>
      </c>
      <c r="F27" s="35" t="s">
        <v>43</v>
      </c>
      <c r="G27" s="37">
        <v>43466</v>
      </c>
      <c r="H27" s="36" t="s">
        <v>80</v>
      </c>
      <c r="I27" s="36"/>
      <c r="J27" s="36">
        <v>2240</v>
      </c>
      <c r="K27" s="34"/>
      <c r="L27" s="20"/>
      <c r="M27" s="20"/>
      <c r="N27" s="22"/>
      <c r="O27" s="19"/>
      <c r="P27" s="19"/>
      <c r="Q27" s="19"/>
      <c r="R27" s="19"/>
      <c r="S27" s="19"/>
      <c r="T27" s="19"/>
      <c r="U27" s="19"/>
    </row>
    <row r="28" spans="1:21" ht="47.25" x14ac:dyDescent="0.25">
      <c r="A28" s="35" t="s">
        <v>70</v>
      </c>
      <c r="B28" s="35" t="s">
        <v>8</v>
      </c>
      <c r="C28" s="31">
        <v>18000</v>
      </c>
      <c r="D28" s="36" t="s">
        <v>84</v>
      </c>
      <c r="E28" s="35">
        <v>2019</v>
      </c>
      <c r="F28" s="35" t="s">
        <v>43</v>
      </c>
      <c r="G28" s="37">
        <v>43466</v>
      </c>
      <c r="H28" s="36" t="s">
        <v>111</v>
      </c>
      <c r="I28" s="36"/>
      <c r="J28" s="36">
        <v>2240</v>
      </c>
      <c r="K28" s="34"/>
      <c r="L28" s="20"/>
      <c r="M28" s="20"/>
      <c r="N28" s="22"/>
      <c r="O28" s="19"/>
      <c r="P28" s="19"/>
      <c r="Q28" s="19"/>
      <c r="R28" s="19"/>
      <c r="S28" s="19"/>
      <c r="T28" s="19"/>
      <c r="U28" s="19"/>
    </row>
    <row r="29" spans="1:21" ht="63" x14ac:dyDescent="0.25">
      <c r="A29" s="35" t="s">
        <v>102</v>
      </c>
      <c r="B29" s="35" t="s">
        <v>8</v>
      </c>
      <c r="C29" s="31">
        <v>8700</v>
      </c>
      <c r="D29" s="36" t="s">
        <v>84</v>
      </c>
      <c r="E29" s="35">
        <v>2019</v>
      </c>
      <c r="F29" s="35" t="s">
        <v>43</v>
      </c>
      <c r="G29" s="37">
        <v>43466</v>
      </c>
      <c r="H29" s="36" t="s">
        <v>112</v>
      </c>
      <c r="I29" s="36"/>
      <c r="J29" s="36">
        <v>2240</v>
      </c>
      <c r="K29" s="34"/>
      <c r="L29" s="20"/>
      <c r="M29" s="20"/>
      <c r="N29" s="22"/>
      <c r="O29" s="19"/>
      <c r="P29" s="19"/>
      <c r="Q29" s="19"/>
      <c r="R29" s="19"/>
      <c r="S29" s="19"/>
      <c r="T29" s="19"/>
      <c r="U29" s="19"/>
    </row>
    <row r="30" spans="1:21" x14ac:dyDescent="0.25">
      <c r="A30" s="35" t="s">
        <v>101</v>
      </c>
      <c r="B30" s="35" t="s">
        <v>8</v>
      </c>
      <c r="C30" s="31">
        <v>4000</v>
      </c>
      <c r="D30" s="36" t="s">
        <v>84</v>
      </c>
      <c r="E30" s="35">
        <v>2019</v>
      </c>
      <c r="F30" s="35" t="s">
        <v>43</v>
      </c>
      <c r="G30" s="37">
        <v>43466</v>
      </c>
      <c r="H30" s="36" t="s">
        <v>113</v>
      </c>
      <c r="I30" s="36"/>
      <c r="J30" s="36">
        <v>2240</v>
      </c>
      <c r="K30" s="34"/>
      <c r="L30" s="20"/>
      <c r="M30" s="20"/>
      <c r="N30" s="22"/>
      <c r="O30" s="19"/>
      <c r="P30" s="19"/>
      <c r="Q30" s="19"/>
      <c r="R30" s="19"/>
      <c r="S30" s="19"/>
      <c r="T30" s="19"/>
      <c r="U30" s="19"/>
    </row>
    <row r="31" spans="1:21" x14ac:dyDescent="0.25">
      <c r="A31" s="36" t="s">
        <v>71</v>
      </c>
      <c r="B31" s="35" t="s">
        <v>8</v>
      </c>
      <c r="C31" s="31">
        <v>23400</v>
      </c>
      <c r="D31" s="36" t="s">
        <v>84</v>
      </c>
      <c r="E31" s="35">
        <v>2019</v>
      </c>
      <c r="F31" s="35" t="s">
        <v>43</v>
      </c>
      <c r="G31" s="37">
        <v>43466</v>
      </c>
      <c r="H31" s="36" t="s">
        <v>114</v>
      </c>
      <c r="I31" s="36"/>
      <c r="J31" s="36">
        <v>2240</v>
      </c>
      <c r="K31" s="34"/>
      <c r="L31" s="20"/>
      <c r="M31" s="20"/>
      <c r="N31" s="22"/>
      <c r="O31" s="19"/>
      <c r="P31" s="19"/>
      <c r="Q31" s="19"/>
      <c r="R31" s="19"/>
      <c r="S31" s="19"/>
      <c r="T31" s="19"/>
      <c r="U31" s="19"/>
    </row>
    <row r="32" spans="1:21" ht="31.5" x14ac:dyDescent="0.25">
      <c r="A32" s="35" t="s">
        <v>132</v>
      </c>
      <c r="B32" s="35" t="s">
        <v>8</v>
      </c>
      <c r="C32" s="31">
        <f>34000+4950</f>
        <v>38950</v>
      </c>
      <c r="D32" s="36" t="s">
        <v>84</v>
      </c>
      <c r="E32" s="35">
        <v>2019</v>
      </c>
      <c r="F32" s="35" t="s">
        <v>43</v>
      </c>
      <c r="G32" s="37">
        <v>43466</v>
      </c>
      <c r="H32" s="36" t="s">
        <v>116</v>
      </c>
      <c r="I32" s="36"/>
      <c r="J32" s="36">
        <v>2271</v>
      </c>
      <c r="K32" s="34"/>
      <c r="L32" s="20"/>
      <c r="M32" s="20"/>
      <c r="N32" s="22"/>
      <c r="O32" s="19"/>
      <c r="P32" s="19"/>
      <c r="Q32" s="19"/>
      <c r="R32" s="19"/>
      <c r="S32" s="19"/>
      <c r="T32" s="19"/>
      <c r="U32" s="19"/>
    </row>
    <row r="33" spans="1:21" x14ac:dyDescent="0.25">
      <c r="A33" s="36" t="s">
        <v>81</v>
      </c>
      <c r="B33" s="35" t="s">
        <v>8</v>
      </c>
      <c r="C33" s="31">
        <f>1620+380</f>
        <v>2000</v>
      </c>
      <c r="D33" s="36" t="s">
        <v>84</v>
      </c>
      <c r="E33" s="35">
        <v>2019</v>
      </c>
      <c r="F33" s="35" t="s">
        <v>43</v>
      </c>
      <c r="G33" s="37">
        <v>43466</v>
      </c>
      <c r="H33" s="36" t="s">
        <v>115</v>
      </c>
      <c r="I33" s="36"/>
      <c r="J33" s="36">
        <v>2272</v>
      </c>
      <c r="K33" s="34"/>
      <c r="L33" s="20"/>
      <c r="M33" s="20"/>
      <c r="N33" s="22"/>
      <c r="O33" s="19"/>
      <c r="P33" s="19"/>
      <c r="Q33" s="19"/>
      <c r="R33" s="19"/>
      <c r="S33" s="19"/>
      <c r="T33" s="19"/>
      <c r="U33" s="19"/>
    </row>
    <row r="34" spans="1:21" x14ac:dyDescent="0.25">
      <c r="A34" s="36" t="s">
        <v>72</v>
      </c>
      <c r="B34" s="35" t="s">
        <v>8</v>
      </c>
      <c r="C34" s="31">
        <f>1980+470</f>
        <v>2450</v>
      </c>
      <c r="D34" s="36" t="s">
        <v>84</v>
      </c>
      <c r="E34" s="35">
        <v>2019</v>
      </c>
      <c r="F34" s="35" t="s">
        <v>43</v>
      </c>
      <c r="G34" s="37">
        <v>43466</v>
      </c>
      <c r="H34" s="36" t="s">
        <v>78</v>
      </c>
      <c r="I34" s="36"/>
      <c r="J34" s="36">
        <v>2272</v>
      </c>
      <c r="K34" s="34"/>
      <c r="L34" s="20"/>
      <c r="M34" s="20"/>
      <c r="N34" s="22"/>
      <c r="O34" s="19"/>
      <c r="P34" s="19"/>
      <c r="Q34" s="19"/>
      <c r="R34" s="19"/>
      <c r="S34" s="19"/>
      <c r="T34" s="19"/>
      <c r="U34" s="19"/>
    </row>
    <row r="35" spans="1:21" ht="31.5" x14ac:dyDescent="0.25">
      <c r="A35" s="35" t="s">
        <v>104</v>
      </c>
      <c r="B35" s="35" t="s">
        <v>8</v>
      </c>
      <c r="C35" s="31">
        <f>28400+800</f>
        <v>29200</v>
      </c>
      <c r="D35" s="36" t="s">
        <v>84</v>
      </c>
      <c r="E35" s="35">
        <v>2019</v>
      </c>
      <c r="F35" s="35" t="s">
        <v>43</v>
      </c>
      <c r="G35" s="40">
        <v>43466</v>
      </c>
      <c r="H35" s="36" t="s">
        <v>79</v>
      </c>
      <c r="I35" s="36"/>
      <c r="J35" s="36">
        <v>2273</v>
      </c>
      <c r="K35" s="34"/>
      <c r="L35" s="20"/>
      <c r="M35" s="20"/>
      <c r="N35" s="22"/>
      <c r="O35" s="19"/>
      <c r="P35" s="19"/>
      <c r="Q35" s="19"/>
      <c r="R35" s="19"/>
      <c r="S35" s="19"/>
      <c r="T35" s="19"/>
      <c r="U35" s="19"/>
    </row>
    <row r="36" spans="1:21" ht="47.25" x14ac:dyDescent="0.25">
      <c r="A36" s="35" t="s">
        <v>105</v>
      </c>
      <c r="B36" s="35" t="s">
        <v>8</v>
      </c>
      <c r="C36" s="31">
        <v>700</v>
      </c>
      <c r="D36" s="36" t="s">
        <v>84</v>
      </c>
      <c r="E36" s="36">
        <v>2019</v>
      </c>
      <c r="F36" s="35" t="s">
        <v>43</v>
      </c>
      <c r="G36" s="40">
        <v>43466</v>
      </c>
      <c r="H36" s="36" t="s">
        <v>117</v>
      </c>
      <c r="I36" s="36"/>
      <c r="J36" s="36">
        <v>2275</v>
      </c>
      <c r="K36" s="34"/>
      <c r="L36" s="20"/>
      <c r="M36" s="20"/>
      <c r="N36" s="22"/>
      <c r="O36" s="19"/>
      <c r="P36" s="19"/>
      <c r="Q36" s="19"/>
      <c r="R36" s="19"/>
      <c r="S36" s="19"/>
      <c r="T36" s="19"/>
      <c r="U36" s="19"/>
    </row>
    <row r="37" spans="1:21" ht="31.5" x14ac:dyDescent="0.25">
      <c r="A37" s="35" t="s">
        <v>106</v>
      </c>
      <c r="B37" s="35" t="s">
        <v>8</v>
      </c>
      <c r="C37" s="31">
        <f>7800-800</f>
        <v>7000</v>
      </c>
      <c r="D37" s="36" t="s">
        <v>84</v>
      </c>
      <c r="E37" s="36">
        <v>2019</v>
      </c>
      <c r="F37" s="35" t="s">
        <v>43</v>
      </c>
      <c r="G37" s="40">
        <v>43466</v>
      </c>
      <c r="H37" s="36" t="s">
        <v>118</v>
      </c>
      <c r="I37" s="36"/>
      <c r="J37" s="36">
        <v>2273</v>
      </c>
      <c r="K37" s="34"/>
      <c r="L37" s="20"/>
      <c r="M37" s="20"/>
      <c r="N37" s="22"/>
      <c r="O37" s="19"/>
      <c r="P37" s="19"/>
      <c r="Q37" s="19"/>
      <c r="R37" s="19"/>
      <c r="S37" s="19"/>
      <c r="T37" s="19"/>
      <c r="U37" s="19"/>
    </row>
    <row r="38" spans="1:21" x14ac:dyDescent="0.25">
      <c r="A38" s="36" t="s">
        <v>82</v>
      </c>
      <c r="B38" s="36" t="s">
        <v>8</v>
      </c>
      <c r="C38" s="31">
        <v>1300</v>
      </c>
      <c r="D38" s="36" t="s">
        <v>84</v>
      </c>
      <c r="E38" s="36">
        <v>2019</v>
      </c>
      <c r="F38" s="35" t="s">
        <v>43</v>
      </c>
      <c r="G38" s="40">
        <v>43466</v>
      </c>
      <c r="H38" s="36" t="s">
        <v>119</v>
      </c>
      <c r="I38" s="36"/>
      <c r="J38" s="36">
        <v>2282</v>
      </c>
      <c r="K38" s="34"/>
      <c r="L38" s="20"/>
      <c r="M38" s="20"/>
      <c r="N38" s="22"/>
      <c r="O38" s="19"/>
      <c r="P38" s="19"/>
      <c r="Q38" s="19"/>
      <c r="R38" s="19"/>
      <c r="S38" s="19"/>
      <c r="T38" s="19"/>
      <c r="U38" s="19"/>
    </row>
    <row r="39" spans="1:21" x14ac:dyDescent="0.25">
      <c r="A39" s="36" t="s">
        <v>122</v>
      </c>
      <c r="B39" s="36" t="s">
        <v>8</v>
      </c>
      <c r="C39" s="31">
        <v>600</v>
      </c>
      <c r="D39" s="36" t="s">
        <v>126</v>
      </c>
      <c r="E39" s="36">
        <v>2019</v>
      </c>
      <c r="F39" s="35" t="s">
        <v>43</v>
      </c>
      <c r="G39" s="40">
        <v>43466</v>
      </c>
      <c r="H39" s="36" t="s">
        <v>124</v>
      </c>
      <c r="I39" s="36"/>
      <c r="J39" s="36">
        <v>2210</v>
      </c>
      <c r="K39" s="34"/>
      <c r="L39" s="20"/>
      <c r="M39" s="20"/>
      <c r="N39" s="22"/>
      <c r="O39" s="19"/>
      <c r="P39" s="19"/>
      <c r="Q39" s="19"/>
      <c r="R39" s="19"/>
      <c r="S39" s="19"/>
      <c r="T39" s="19"/>
      <c r="U39" s="19"/>
    </row>
    <row r="40" spans="1:21" x14ac:dyDescent="0.25">
      <c r="A40" s="36" t="s">
        <v>123</v>
      </c>
      <c r="B40" s="36" t="s">
        <v>8</v>
      </c>
      <c r="C40" s="31">
        <v>9000</v>
      </c>
      <c r="D40" s="36" t="s">
        <v>126</v>
      </c>
      <c r="E40" s="36">
        <v>2019</v>
      </c>
      <c r="F40" s="35" t="s">
        <v>43</v>
      </c>
      <c r="G40" s="40">
        <v>43466</v>
      </c>
      <c r="H40" s="36" t="s">
        <v>125</v>
      </c>
      <c r="I40" s="36"/>
      <c r="J40" s="36">
        <v>2210</v>
      </c>
      <c r="K40" s="34"/>
      <c r="L40" s="20"/>
      <c r="M40" s="20"/>
      <c r="N40" s="22"/>
      <c r="O40" s="19"/>
      <c r="P40" s="19"/>
      <c r="Q40" s="19"/>
      <c r="R40" s="19"/>
      <c r="S40" s="19"/>
      <c r="T40" s="19"/>
      <c r="U40" s="19"/>
    </row>
    <row r="41" spans="1:21" ht="31.5" x14ac:dyDescent="0.25">
      <c r="A41" s="35" t="s">
        <v>128</v>
      </c>
      <c r="B41" s="36" t="s">
        <v>8</v>
      </c>
      <c r="C41" s="31">
        <v>14400</v>
      </c>
      <c r="D41" s="36" t="s">
        <v>127</v>
      </c>
      <c r="E41" s="36">
        <v>2019</v>
      </c>
      <c r="F41" s="35" t="s">
        <v>43</v>
      </c>
      <c r="G41" s="40">
        <v>43467</v>
      </c>
      <c r="H41" s="36" t="s">
        <v>130</v>
      </c>
      <c r="I41" s="36"/>
      <c r="J41" s="36">
        <v>2210</v>
      </c>
      <c r="K41" s="34"/>
      <c r="L41" s="20"/>
      <c r="M41" s="20"/>
      <c r="N41" s="22"/>
      <c r="O41" s="19"/>
      <c r="P41" s="19"/>
      <c r="Q41" s="19"/>
      <c r="R41" s="19"/>
      <c r="S41" s="19"/>
      <c r="T41" s="19"/>
      <c r="U41" s="19"/>
    </row>
    <row r="42" spans="1:21" ht="47.25" x14ac:dyDescent="0.25">
      <c r="A42" s="35" t="s">
        <v>129</v>
      </c>
      <c r="B42" s="36" t="s">
        <v>8</v>
      </c>
      <c r="C42" s="31">
        <v>9600</v>
      </c>
      <c r="D42" s="36" t="s">
        <v>127</v>
      </c>
      <c r="E42" s="36">
        <v>2019</v>
      </c>
      <c r="F42" s="35" t="s">
        <v>43</v>
      </c>
      <c r="G42" s="40">
        <v>43468</v>
      </c>
      <c r="H42" s="36" t="s">
        <v>131</v>
      </c>
      <c r="I42" s="36"/>
      <c r="J42" s="36">
        <v>2240</v>
      </c>
      <c r="K42" s="34"/>
      <c r="L42" s="20"/>
      <c r="M42" s="20"/>
      <c r="N42" s="22"/>
      <c r="O42" s="19"/>
      <c r="P42" s="19"/>
      <c r="Q42" s="19"/>
      <c r="R42" s="19"/>
      <c r="S42" s="19"/>
      <c r="T42" s="19"/>
      <c r="U42" s="19"/>
    </row>
    <row r="43" spans="1:21" x14ac:dyDescent="0.25">
      <c r="A43" s="30"/>
      <c r="B43" s="30"/>
      <c r="C43" s="31">
        <f>SUM(C6:C42)</f>
        <v>366740</v>
      </c>
      <c r="D43" s="30"/>
      <c r="E43" s="30"/>
      <c r="F43" s="30"/>
      <c r="G43" s="32"/>
      <c r="H43" s="30"/>
      <c r="I43" s="30"/>
      <c r="J43" s="30"/>
      <c r="K43" s="20"/>
      <c r="L43" s="20"/>
      <c r="M43" s="20"/>
      <c r="N43" s="22"/>
      <c r="O43" s="19"/>
      <c r="P43" s="19"/>
      <c r="Q43" s="19"/>
      <c r="R43" s="19"/>
      <c r="S43" s="19"/>
      <c r="T43" s="19"/>
      <c r="U43" s="19"/>
    </row>
    <row r="44" spans="1:21" x14ac:dyDescent="0.25">
      <c r="A44" s="20"/>
      <c r="B44" s="20"/>
      <c r="C44" s="23"/>
      <c r="D44" s="20"/>
      <c r="E44" s="20"/>
      <c r="F44" s="20"/>
      <c r="G44" s="21"/>
      <c r="H44" s="20"/>
      <c r="I44" s="20"/>
      <c r="J44" s="20"/>
      <c r="K44" s="20"/>
      <c r="L44" s="20"/>
      <c r="M44" s="20"/>
      <c r="N44" s="22"/>
      <c r="O44" s="19"/>
      <c r="P44" s="19"/>
      <c r="Q44" s="19"/>
      <c r="R44" s="19"/>
      <c r="S44" s="19"/>
      <c r="T44" s="19"/>
      <c r="U44" s="19"/>
    </row>
    <row r="45" spans="1:21" ht="31.5" x14ac:dyDescent="0.25">
      <c r="A45" s="43" t="s">
        <v>120</v>
      </c>
      <c r="B45" s="20"/>
      <c r="C45" s="23"/>
      <c r="D45" s="20"/>
      <c r="E45" s="20"/>
      <c r="F45" s="42" t="s">
        <v>121</v>
      </c>
      <c r="G45" s="21"/>
      <c r="H45" s="20"/>
      <c r="I45" s="20"/>
      <c r="J45" s="20"/>
      <c r="K45" s="20"/>
      <c r="L45" s="20"/>
      <c r="M45" s="20"/>
      <c r="N45" s="22"/>
      <c r="O45" s="19"/>
      <c r="P45" s="19"/>
      <c r="Q45" s="19"/>
      <c r="R45" s="19"/>
      <c r="S45" s="19"/>
      <c r="T45" s="19"/>
      <c r="U45" s="19"/>
    </row>
    <row r="46" spans="1:21" x14ac:dyDescent="0.25">
      <c r="A46" s="20"/>
      <c r="B46" s="20"/>
      <c r="C46" s="23"/>
      <c r="D46" s="20"/>
      <c r="E46" s="20"/>
      <c r="F46" s="20"/>
      <c r="G46" s="21"/>
      <c r="H46" s="20"/>
      <c r="I46" s="20"/>
      <c r="J46" s="20"/>
      <c r="K46" s="20"/>
      <c r="L46" s="20"/>
      <c r="M46" s="20"/>
      <c r="N46" s="22"/>
      <c r="O46" s="19"/>
      <c r="P46" s="19"/>
      <c r="Q46" s="19"/>
      <c r="R46" s="19"/>
      <c r="S46" s="19"/>
      <c r="T46" s="19"/>
      <c r="U46" s="19"/>
    </row>
    <row r="47" spans="1:21" x14ac:dyDescent="0.25">
      <c r="A47" s="20"/>
      <c r="B47" s="20"/>
      <c r="C47" s="23"/>
      <c r="D47" s="20"/>
      <c r="E47" s="20"/>
      <c r="F47" s="20"/>
      <c r="G47" s="21"/>
      <c r="H47" s="20"/>
      <c r="I47" s="20"/>
      <c r="J47" s="20"/>
      <c r="K47" s="20"/>
      <c r="L47" s="20"/>
      <c r="M47" s="20"/>
      <c r="N47" s="22"/>
      <c r="O47" s="19"/>
      <c r="P47" s="19"/>
      <c r="Q47" s="19"/>
      <c r="R47" s="19"/>
      <c r="S47" s="19"/>
      <c r="T47" s="19"/>
      <c r="U47" s="19"/>
    </row>
    <row r="48" spans="1:21" x14ac:dyDescent="0.25">
      <c r="A48" s="20"/>
      <c r="B48" s="20"/>
      <c r="C48" s="23"/>
      <c r="D48" s="20"/>
      <c r="E48" s="20"/>
      <c r="F48" s="20"/>
      <c r="G48" s="21"/>
      <c r="H48" s="20"/>
      <c r="I48" s="20"/>
      <c r="J48" s="20"/>
      <c r="K48" s="20"/>
      <c r="L48" s="20"/>
      <c r="M48" s="20"/>
      <c r="N48" s="22"/>
      <c r="O48" s="19"/>
      <c r="P48" s="19"/>
      <c r="Q48" s="19"/>
      <c r="R48" s="19"/>
      <c r="S48" s="19"/>
      <c r="T48" s="19"/>
      <c r="U48" s="19"/>
    </row>
    <row r="49" spans="1:21" x14ac:dyDescent="0.25">
      <c r="A49" s="25"/>
      <c r="B49" s="20"/>
      <c r="C49" s="26"/>
      <c r="D49" s="20"/>
      <c r="E49" s="20"/>
      <c r="F49" s="20"/>
      <c r="G49" s="21"/>
      <c r="H49" s="20"/>
      <c r="I49" s="20"/>
      <c r="J49" s="20"/>
      <c r="K49" s="20"/>
      <c r="L49" s="20"/>
      <c r="M49" s="20"/>
      <c r="N49" s="22"/>
      <c r="O49" s="19"/>
      <c r="P49" s="19"/>
      <c r="Q49" s="19"/>
      <c r="R49" s="19"/>
      <c r="S49" s="19"/>
      <c r="T49" s="19"/>
      <c r="U49" s="19"/>
    </row>
    <row r="50" spans="1:21" x14ac:dyDescent="0.25">
      <c r="A50" s="20"/>
      <c r="B50" s="20"/>
      <c r="C50" s="23"/>
      <c r="D50" s="20"/>
      <c r="E50" s="20"/>
      <c r="F50" s="20"/>
      <c r="G50" s="21"/>
      <c r="H50" s="20"/>
      <c r="I50" s="20"/>
      <c r="J50" s="20"/>
      <c r="K50" s="20"/>
      <c r="L50" s="20"/>
      <c r="M50" s="20"/>
      <c r="N50" s="22"/>
      <c r="O50" s="19"/>
      <c r="P50" s="19"/>
      <c r="Q50" s="19"/>
      <c r="R50" s="19"/>
      <c r="S50" s="19"/>
      <c r="T50" s="19"/>
      <c r="U50" s="19"/>
    </row>
    <row r="51" spans="1:21" x14ac:dyDescent="0.25">
      <c r="A51" s="20"/>
      <c r="B51" s="20"/>
      <c r="C51" s="23"/>
      <c r="D51" s="20"/>
      <c r="E51" s="20"/>
      <c r="F51" s="20"/>
      <c r="G51" s="21"/>
      <c r="H51" s="20"/>
      <c r="I51" s="20"/>
      <c r="J51" s="20"/>
      <c r="K51" s="20"/>
      <c r="L51" s="20"/>
      <c r="M51" s="20"/>
      <c r="N51" s="22"/>
      <c r="O51" s="19"/>
      <c r="P51" s="19"/>
      <c r="Q51" s="19"/>
      <c r="R51" s="19"/>
      <c r="S51" s="19"/>
      <c r="T51" s="19"/>
      <c r="U51" s="19"/>
    </row>
  </sheetData>
  <dataValidations xWindow="107" yWindow="566" count="14">
    <dataValidation type="textLength" allowBlank="1" showInputMessage="1" showErrorMessage="1" promptTitle="обов'язкове" prompt="обов'язкове" sqref="A5:A14 A16:A1048576">
      <formula1>1</formula1>
      <formula2>200000</formula2>
    </dataValidation>
    <dataValidation allowBlank="1" showInputMessage="1" showErrorMessage="1" promptTitle="обов'язкове" prompt="обов'язкове" sqref="H5 H8:H1048576"/>
    <dataValidation allowBlank="1" showInputMessage="1" showErrorMessage="1" promptTitle="оберіть класифікатор" prompt="спочатку оберіть класифікатор, а потім через кому - код, перші 5 цифр повинні співпадати з основним класифікатором плану" sqref="I6 V1:V1048576 P1:P1048576"/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H6 O1:O1048576 U1:U1048576"/>
    <dataValidation allowBlank="1" showInputMessage="1" showErrorMessage="1" promptTitle="необов'язкове" prompt="спочатку оберіть класифікатор, а потім через кому - код" sqref="I5"/>
    <dataValidation type="decimal" allowBlank="1" showInputMessage="1" showErrorMessage="1" errorTitle="Очікувана вартість" error="Очікувана вартість предмета закупівлі - тілько число" sqref="C4:C1048576">
      <formula1>0</formula1>
      <formula2>1E+32</formula2>
    </dataValidation>
    <dataValidation type="whole" allowBlank="1" showInputMessage="1" showErrorMessage="1" errorTitle="Рік" error="Рік - ціле число" sqref="E1:E1048576">
      <formula1>1900</formula1>
      <formula2>2300</formula2>
    </dataValidation>
    <dataValidation type="date" showInputMessage="1" showErrorMessage="1" promptTitle="обов'язкове" prompt="обов'язкове" sqref="G1:G1048576">
      <formula1>1</formula1>
      <formula2>73051</formula2>
    </dataValidation>
    <dataValidation allowBlank="1" showInputMessage="1" showErrorMessage="1" promptTitle="обов'язкове" prompt="спочатку оберіть класифікатор, а потім через кому - код" sqref="I7:I1048576"/>
    <dataValidation allowBlank="1" showInputMessage="1" showErrorMessage="1" errorTitle="ціле чотирьохзначне число" error="ціле чотирьохзначне число" promptTitle="ціле чотирьохзначне число" prompt="ціле чотирьохзначне число" sqref="J1:J1048576"/>
    <dataValidation allowBlank="1" showInputMessage="1" showErrorMessage="1" promptTitle="обов'язкове" prompt="лише при наявности позиції" sqref="K1:K1048576"/>
    <dataValidation type="whole" allowBlank="1" showInputMessage="1" showErrorMessage="1" errorTitle="обов'язкове " error="лише при наявности позиції" promptTitle="обов'язкове" prompt="обов'язкове лише при наявности позиції" sqref="L1:L1048576">
      <formula1>0</formula1>
      <formula2>1000000000000000000</formula2>
    </dataValidation>
    <dataValidation type="date" allowBlank="1" showInputMessage="1" showErrorMessage="1" sqref="T1:T1048576 N1:N1048576">
      <formula1>21989</formula1>
      <formula2>109938</formula2>
    </dataValidation>
    <dataValidation type="whole" allowBlank="1" showInputMessage="1" showErrorMessage="1" promptTitle="обов'язкове" prompt=" лише при наявности позиції" sqref="R1:R1048576">
      <formula1>0</formula1>
      <formula2>1E+23</formula2>
    </dataValidation>
  </dataValidations>
  <pageMargins left="0.24" right="0.17" top="0.34" bottom="0.34" header="0.31496062992125984" footer="0.31496062992125984"/>
  <pageSetup paperSize="9" scale="5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107" yWindow="566" count="6">
        <x14:dataValidation type="list" showInputMessage="1" showErrorMessage="1" errorTitle="Выберите валюту из списка" error="Выберите валюту из списка" promptTitle="Выберите валюту из списка" prompt="Выберите валюту из списка">
          <x14:formula1>
            <xm:f>'Справочники (ничего не менять!)'!$A$2:$A$6</xm:f>
          </x14:formula1>
          <xm:sqref>B5 B38:B1048576</xm:sqref>
        </x14:dataValidation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'Справочники (ничего не менять!)'!$B$2:$B$7</xm:f>
          </x14:formula1>
          <xm:sqref>F5 F43:F44 F46:F1048576</xm:sqref>
        </x14:dataValidation>
        <x14:dataValidation type="list" allowBlank="1" showInputMessage="1" showErrorMessage="1" promptTitle="Оберіть значення зі списку" prompt="Оберіть значення зі списку">
          <x14:formula1>
            <xm:f>'Справочники (ничего не менять!)'!$C$2:$C$26</xm:f>
          </x14:formula1>
          <xm:sqref>M5 S5 S7:S1048576 M7:M1048576</xm:sqref>
        </x14:dataValidation>
        <x14:dataValidation type="list" allowBlank="1" showInputMessage="1" showErrorMessage="1" promptTitle="Оберіть значення зі списку" prompt="Оберіть значення зі списку">
          <x14:formula1>
            <xm:f>'Справочники (ничего не менять!)'!$C$2:$C$29</xm:f>
          </x14:formula1>
          <xm:sqref>S6 M6</xm:sqref>
        </x14:dataValidation>
        <x14:dataValidation type="list" showInputMessage="1" showErrorMessage="1" errorTitle="Оберіть валюту зі списку" error="Оберіть валюту зі списку" promptTitle="Оберіть валюту зі списку" prompt="Оберіть валюту зі списку">
          <x14:formula1>
            <xm:f>'Справочники (ничего не менять!)'!$A$2:$A$6</xm:f>
          </x14:formula1>
          <xm:sqref>B6:B37</xm:sqref>
        </x14:dataValidation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'Справочники (ничего не менять!)'!$B$2:$B$11</xm:f>
          </x14:formula1>
          <xm:sqref>F6:F42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B12" sqref="B12"/>
    </sheetView>
  </sheetViews>
  <sheetFormatPr defaultRowHeight="15" x14ac:dyDescent="0.25"/>
  <cols>
    <col min="1" max="1" width="32.85546875" customWidth="1"/>
    <col min="2" max="2" width="49.140625" bestFit="1" customWidth="1"/>
    <col min="3" max="3" width="16.28515625" bestFit="1" customWidth="1"/>
  </cols>
  <sheetData>
    <row r="1" spans="1:3" s="10" customFormat="1" x14ac:dyDescent="0.25">
      <c r="A1" s="10" t="s">
        <v>18</v>
      </c>
      <c r="B1" s="10" t="s">
        <v>17</v>
      </c>
      <c r="C1" s="10" t="s">
        <v>5</v>
      </c>
    </row>
    <row r="2" spans="1:3" x14ac:dyDescent="0.25">
      <c r="A2" t="s">
        <v>8</v>
      </c>
      <c r="B2" t="s">
        <v>13</v>
      </c>
      <c r="C2" t="s">
        <v>25</v>
      </c>
    </row>
    <row r="3" spans="1:3" x14ac:dyDescent="0.25">
      <c r="A3" t="s">
        <v>12</v>
      </c>
      <c r="B3" t="s">
        <v>40</v>
      </c>
      <c r="C3" t="s">
        <v>28</v>
      </c>
    </row>
    <row r="4" spans="1:3" x14ac:dyDescent="0.25">
      <c r="A4" t="s">
        <v>41</v>
      </c>
      <c r="B4" t="s">
        <v>14</v>
      </c>
      <c r="C4" t="s">
        <v>44</v>
      </c>
    </row>
    <row r="5" spans="1:3" x14ac:dyDescent="0.25">
      <c r="A5" t="s">
        <v>42</v>
      </c>
      <c r="B5" t="s">
        <v>15</v>
      </c>
      <c r="C5" t="s">
        <v>47</v>
      </c>
    </row>
    <row r="6" spans="1:3" x14ac:dyDescent="0.25">
      <c r="A6" t="s">
        <v>11</v>
      </c>
      <c r="B6" t="s">
        <v>16</v>
      </c>
      <c r="C6" t="s">
        <v>29</v>
      </c>
    </row>
    <row r="7" spans="1:3" x14ac:dyDescent="0.25">
      <c r="B7" t="s">
        <v>43</v>
      </c>
      <c r="C7" t="s">
        <v>30</v>
      </c>
    </row>
    <row r="8" spans="1:3" x14ac:dyDescent="0.25">
      <c r="B8" t="s">
        <v>58</v>
      </c>
      <c r="C8" t="s">
        <v>48</v>
      </c>
    </row>
    <row r="9" spans="1:3" x14ac:dyDescent="0.25">
      <c r="B9" t="s">
        <v>59</v>
      </c>
      <c r="C9" t="s">
        <v>32</v>
      </c>
    </row>
    <row r="10" spans="1:3" x14ac:dyDescent="0.25">
      <c r="B10" t="s">
        <v>60</v>
      </c>
      <c r="C10" t="s">
        <v>31</v>
      </c>
    </row>
    <row r="11" spans="1:3" x14ac:dyDescent="0.25">
      <c r="B11" t="s">
        <v>61</v>
      </c>
      <c r="C11" t="s">
        <v>36</v>
      </c>
    </row>
    <row r="12" spans="1:3" x14ac:dyDescent="0.25">
      <c r="C12" t="s">
        <v>34</v>
      </c>
    </row>
    <row r="13" spans="1:3" x14ac:dyDescent="0.25">
      <c r="C13" t="s">
        <v>35</v>
      </c>
    </row>
    <row r="14" spans="1:3" x14ac:dyDescent="0.25">
      <c r="C14" t="s">
        <v>33</v>
      </c>
    </row>
    <row r="15" spans="1:3" x14ac:dyDescent="0.25">
      <c r="C15" t="s">
        <v>49</v>
      </c>
    </row>
    <row r="16" spans="1:3" x14ac:dyDescent="0.25">
      <c r="C16" t="s">
        <v>50</v>
      </c>
    </row>
    <row r="17" spans="3:3" x14ac:dyDescent="0.25">
      <c r="C17" t="s">
        <v>37</v>
      </c>
    </row>
    <row r="18" spans="3:3" x14ac:dyDescent="0.25">
      <c r="C18" t="s">
        <v>38</v>
      </c>
    </row>
    <row r="19" spans="3:3" x14ac:dyDescent="0.25">
      <c r="C19" t="s">
        <v>38</v>
      </c>
    </row>
    <row r="20" spans="3:3" x14ac:dyDescent="0.25">
      <c r="C20" t="s">
        <v>51</v>
      </c>
    </row>
    <row r="21" spans="3:3" x14ac:dyDescent="0.25">
      <c r="C21" t="s">
        <v>26</v>
      </c>
    </row>
    <row r="22" spans="3:3" x14ac:dyDescent="0.25">
      <c r="C22" t="s">
        <v>27</v>
      </c>
    </row>
    <row r="23" spans="3:3" x14ac:dyDescent="0.25">
      <c r="C23" t="s">
        <v>52</v>
      </c>
    </row>
    <row r="24" spans="3:3" x14ac:dyDescent="0.25">
      <c r="C24" t="s">
        <v>53</v>
      </c>
    </row>
    <row r="25" spans="3:3" x14ac:dyDescent="0.25">
      <c r="C25" t="s">
        <v>39</v>
      </c>
    </row>
    <row r="26" spans="3:3" x14ac:dyDescent="0.25">
      <c r="C26" t="s">
        <v>54</v>
      </c>
    </row>
    <row r="27" spans="3:3" x14ac:dyDescent="0.25">
      <c r="C27" t="s">
        <v>55</v>
      </c>
    </row>
    <row r="28" spans="3:3" x14ac:dyDescent="0.25">
      <c r="C28" t="s">
        <v>9</v>
      </c>
    </row>
    <row r="29" spans="3:3" x14ac:dyDescent="0.25">
      <c r="C29" t="s">
        <v>24</v>
      </c>
    </row>
  </sheetData>
  <pageMargins left="0.7" right="0.7" top="0.75" bottom="0.75" header="0.3" footer="0.3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Шаблон заповнення</vt:lpstr>
      <vt:lpstr>Лист1</vt:lpstr>
      <vt:lpstr>Справочники (ничего не менять!)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Ivanna</dc:creator>
  <cp:lastModifiedBy>NachalnikVGDR</cp:lastModifiedBy>
  <cp:lastPrinted>2019-02-22T12:28:09Z</cp:lastPrinted>
  <dcterms:created xsi:type="dcterms:W3CDTF">2016-06-29T16:46:21Z</dcterms:created>
  <dcterms:modified xsi:type="dcterms:W3CDTF">2019-02-22T12:55:36Z</dcterms:modified>
</cp:coreProperties>
</file>